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90035DB8-F72E-4AAB-A2CC-E90FDB86D0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4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<sst xmlns="http://schemas.openxmlformats.org/spreadsheetml/2006/main" count="46" uniqueCount="40">
  <si>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</si>
  <si>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</si>
  <si>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</si>
  <si>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</si>
  <si>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</si>
  <si>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</si>
  <si>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</si>
  <si>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</si>
  <si>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</si>
  <si>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</si>
  <si>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</si>
  <si>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</si>
  <si>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</si>
  <si>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</si>
  <si>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</si>
  <si>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</si>
  <si>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</si>
  <si>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</si>
  <si>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</si>
  <si>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</si>
  <si>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</si>
  <si>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</si>
  <si>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</si>
  <si>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</si>
  <si>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</si>
  <si>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</si>
  <si>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</si>
  <si>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</si>
  <si>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</si>
  <si>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</si>
  <si>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</si>
  <si>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</si>
  <si>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</si>
  <si>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</si>
  <si>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</si>
  <si>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</si>
  <si>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HAVALE</t>
  </si>
  <si>
    <t>ZİRVE ÇATI OLUK</t>
  </si>
  <si>
    <t>GÜVEN OLUK</t>
  </si>
  <si>
    <t>KAYSERİ-GEMEREK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</si>
</sst>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topLeftCell="A10" activePane="bottomLeft"/>
      <selection activeCell="B1" sqref="B1:D1"/>
      <selection pane="bottomLeft" activeCell="E31" sqref="E31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39</v>
      </c>
      <c r="C1" s="78"/>
      <c r="D1" s="79"/>
      <c r="E1" s="2"/>
      <c r="F1" s="56" t="s">
        <v>0</v>
      </c>
      <c r="G1" s="57"/>
      <c r="H1" s="58" t="s">
        <v>1</v>
      </c>
      <c r="I1" s="59">
        <v>44426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36</v>
      </c>
      <c r="I3" s="4" t="s">
        <v>9</v>
      </c>
      <c r="J3" s="60"/>
    </row>
    <row r="4" spans="1:10" ht="18.75" x14ac:dyDescent="0.3">
      <c r="A4" s="7" t="s">
        <v>37</v>
      </c>
      <c r="B4" s="54">
        <v>44426</v>
      </c>
      <c r="C4" s="8"/>
      <c r="D4" s="9">
        <v>18146</v>
      </c>
      <c r="E4" s="6"/>
      <c r="F4" s="7" t="str">
        <f>A4</f>
        <v>ZİRVE ÇATI OLUK</v>
      </c>
      <c r="G4" s="10">
        <v>3145</v>
      </c>
      <c r="H4" s="11"/>
      <c r="I4" s="62">
        <f>D4-G4-H4</f>
        <v>15001</v>
      </c>
      <c r="J4" s="57"/>
    </row>
    <row r="5" spans="1:10" ht="18.75" x14ac:dyDescent="0.3">
      <c r="A5" s="7" t="s">
        <v>38</v>
      </c>
      <c r="B5" s="54">
        <v>44426</v>
      </c>
      <c r="C5" s="8"/>
      <c r="D5" s="9">
        <v>24572</v>
      </c>
      <c r="E5" s="6"/>
      <c r="F5" s="7" t="str">
        <f>A5</f>
        <v>GÜVEN OLUK</v>
      </c>
      <c r="G5" s="10">
        <v>24300</v>
      </c>
      <c r="H5" s="12"/>
      <c r="I5" s="62">
        <f>D5-G5-H5</f>
        <v>272</v>
      </c>
      <c r="J5" s="57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42718</v>
      </c>
      <c r="E19" s="21"/>
      <c r="F19" s="63" t="s">
        <v>10</v>
      </c>
      <c r="G19" s="64">
        <f>G4+G5+G6+G7+G8+G16+G9+G10+G11+G12+G13+G15+G14</f>
        <v>27945</v>
      </c>
      <c r="H19" s="65">
        <f>SUM(H4:H18)</f>
        <v>0</v>
      </c>
      <c r="I19" s="66">
        <f>SUM(I4:I18)</f>
        <v>15273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143158</v>
      </c>
      <c r="C22" s="4">
        <v>143938</v>
      </c>
      <c r="D22" s="25">
        <f>B22-C22</f>
        <v>-780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600</v>
      </c>
      <c r="C23" s="29"/>
      <c r="D23" s="30">
        <f>B23/D22</f>
        <v>-0.76923076923076927</v>
      </c>
      <c r="F23" s="31" t="s">
        <v>19</v>
      </c>
      <c r="G23" s="32">
        <v>760</v>
      </c>
      <c r="H23" s="32"/>
      <c r="I23" s="14"/>
    </row>
    <row r="24" spans="1:13" ht="19.5" thickBot="1" x14ac:dyDescent="0.3">
      <c r="A24" s="33" t="s">
        <v>20</v>
      </c>
      <c r="B24" s="34">
        <f>G30</f>
        <v>820</v>
      </c>
      <c r="C24" s="35">
        <f>D19</f>
        <v>42718</v>
      </c>
      <c r="D24" s="36">
        <v>2.9000000000000001E-2</v>
      </c>
      <c r="F24" s="37" t="s">
        <v>21</v>
      </c>
      <c r="G24" s="10">
        <v>60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34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820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27125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820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27125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2021-08-02T05:37:40Z</cp:lastPrinted>
  <dcterms:created xsi:type="dcterms:W3CDTF">2015-06-05T18:17:20Z</dcterms:created>
  <dcterms:modified xsi:type="dcterms:W3CDTF">2021-08-18T05:23:20Z</dcterms:modified>
</cp:coreProperties>
</file>